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2" l="1"/>
  <c r="J3" i="2" l="1"/>
  <c r="L3" i="2" s="1"/>
  <c r="J2" i="2" l="1"/>
  <c r="L2" i="2" s="1"/>
  <c r="M2" i="2" s="1"/>
</calcChain>
</file>

<file path=xl/sharedStrings.xml><?xml version="1.0" encoding="utf-8"?>
<sst xmlns="http://schemas.openxmlformats.org/spreadsheetml/2006/main" count="29" uniqueCount="24">
  <si>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</si>
  <si>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</si>
  <si>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</si>
  <si>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</si>
  <si>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</si>
  <si>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</si>
  <si>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</si>
  <si>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</si>
  <si>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</si>
  <si>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</si>
  <si>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</si>
  <si>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</si>
  <si>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</si>
  <si>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Стоимость за период на всех мониторах</t>
  </si>
  <si>
    <t>Вид транспортного средства</t>
  </si>
  <si>
    <t>Марка транспортного средства</t>
  </si>
  <si>
    <t>Схема движения</t>
  </si>
  <si>
    <t>Автобусы</t>
  </si>
  <si>
    <t>Калининград</t>
  </si>
  <si>
    <t>1, 2А, 7, 11, 14, 18, 16, 23, 27, 30, 31, 32, 34, 36, 37</t>
  </si>
  <si>
    <t>63, 71, 64, 68, 74, 75, 92, 61, 82, 72, 155, 147, 143к, 159, 112, 150, 149, 145</t>
  </si>
  <si>
    <t>Автобусы, маршрутки</t>
  </si>
  <si>
    <t>Газель VectorNext , МАЗ, ЛИАЗ</t>
  </si>
  <si>
    <t>Мерседес, Лиаз, МАЗ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</si>
</sst>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sFZRZZ2Yy1XQ0w" TargetMode="External"/><Relationship Id="rId1" Type="http://schemas.openxmlformats.org/officeDocument/2006/relationships/hyperlink" Target="https://wikiroutes.info/kaliningrad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D3" sqref="D3"/>
    </sheetView>
  </sheetViews>
  <sheetFormatPr defaultRowHeight="12.75" x14ac:dyDescent="0.25"/>
  <cols>
    <col min="1" max="1" width="11.7109375" style="1" customWidth="1"/>
    <col min="2" max="2" width="21" style="1" customWidth="1"/>
    <col min="3" max="3" width="23.140625" style="1" customWidth="1"/>
    <col min="4" max="4" width="20" style="1" customWidth="1"/>
    <col min="5" max="5" width="9.5703125" style="1" customWidth="1"/>
    <col min="6" max="6" width="20.85546875" style="1" customWidth="1"/>
    <col min="7" max="7" width="24.28515625" style="1" customWidth="1"/>
    <col min="8" max="8" width="14.28515625" style="1" customWidth="1"/>
    <col min="9" max="9" width="29.4257812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29.140625" style="2" customWidth="1"/>
    <col min="14" max="14" width="23.85546875" style="1" customWidth="1"/>
    <col min="15" max="15" width="19.42578125" style="1" customWidth="1"/>
    <col min="16" max="16" width="18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5" ht="25.5" x14ac:dyDescent="0.25">
      <c r="A1" s="4" t="s">
        <v>0</v>
      </c>
      <c r="B1" s="5" t="s">
        <v>14</v>
      </c>
      <c r="C1" s="5" t="s">
        <v>15</v>
      </c>
      <c r="D1" s="4" t="s">
        <v>1</v>
      </c>
      <c r="E1" s="4" t="s">
        <v>6</v>
      </c>
      <c r="F1" s="4" t="s">
        <v>10</v>
      </c>
      <c r="G1" s="4" t="s">
        <v>3</v>
      </c>
      <c r="H1" s="4" t="s">
        <v>8</v>
      </c>
      <c r="I1" s="4" t="s">
        <v>9</v>
      </c>
      <c r="J1" s="4" t="s">
        <v>11</v>
      </c>
      <c r="K1" s="4" t="s">
        <v>4</v>
      </c>
      <c r="L1" s="4" t="s">
        <v>12</v>
      </c>
      <c r="M1" s="4" t="s">
        <v>13</v>
      </c>
      <c r="N1" s="4" t="s">
        <v>2</v>
      </c>
      <c r="O1" s="4" t="s">
        <v>16</v>
      </c>
    </row>
    <row r="2" spans="1:15" ht="25.5" x14ac:dyDescent="0.25">
      <c r="A2" s="6" t="s">
        <v>18</v>
      </c>
      <c r="B2" s="7" t="s">
        <v>17</v>
      </c>
      <c r="C2" s="7" t="s">
        <v>23</v>
      </c>
      <c r="D2" s="6" t="s">
        <v>5</v>
      </c>
      <c r="E2" s="8" t="s">
        <v>7</v>
      </c>
      <c r="F2" s="7">
        <v>100</v>
      </c>
      <c r="G2" s="6">
        <v>100</v>
      </c>
      <c r="H2" s="6">
        <v>10</v>
      </c>
      <c r="I2" s="6">
        <v>4</v>
      </c>
      <c r="J2" s="7">
        <f>14*I2</f>
        <v>56</v>
      </c>
      <c r="K2" s="6">
        <v>30</v>
      </c>
      <c r="L2" s="6">
        <f>K2*J2</f>
        <v>1680</v>
      </c>
      <c r="M2" s="3">
        <f>((0.02*L2)*H2)*G2</f>
        <v>33600</v>
      </c>
      <c r="N2" s="7" t="s">
        <v>19</v>
      </c>
      <c r="O2" s="8" t="s">
        <v>7</v>
      </c>
    </row>
    <row r="3" spans="1:15" ht="38.25" x14ac:dyDescent="0.25">
      <c r="A3" s="6" t="s">
        <v>18</v>
      </c>
      <c r="B3" s="7" t="s">
        <v>21</v>
      </c>
      <c r="C3" s="7" t="s">
        <v>22</v>
      </c>
      <c r="D3" s="6" t="s">
        <v>5</v>
      </c>
      <c r="E3" s="8" t="s">
        <v>7</v>
      </c>
      <c r="F3" s="7">
        <v>167</v>
      </c>
      <c r="G3" s="6">
        <v>167</v>
      </c>
      <c r="H3" s="6">
        <v>10</v>
      </c>
      <c r="I3" s="6">
        <v>4</v>
      </c>
      <c r="J3" s="7">
        <f>14*I3</f>
        <v>56</v>
      </c>
      <c r="K3" s="6">
        <v>30</v>
      </c>
      <c r="L3" s="6">
        <f>K3*J3</f>
        <v>1680</v>
      </c>
      <c r="M3" s="3">
        <f>((0.015*L3)*H3)*G3</f>
        <v>42084</v>
      </c>
      <c r="N3" s="7" t="s">
        <v>20</v>
      </c>
      <c r="O3" s="8" t="s">
        <v>7</v>
      </c>
    </row>
    <row r="4" spans="1:15" x14ac:dyDescent="0.25">
      <c r="L4" s="2"/>
      <c r="M4" s="1"/>
    </row>
  </sheetData>
  <autoFilter ref="A1:O2"/>
  <hyperlinks>
    <hyperlink ref="O2:O3" r:id="rId1" display="Ссылка"/>
    <hyperlink ref="E2:E3" r:id="rId2" display="Ссылка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2026-02-14T18:32:04Z</dcterms:modified>
</cp:coreProperties>
</file>