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4" r:id="rId1"/>
  </sheets>
  <definedNames>
    <definedName name="_xlnm._FilterDatabase" localSheetId="0" hidden="1">'Цифровые суперсайты'!$A$1:$Q$7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5" i="4" l="1"/>
  <c r="N5" i="4" s="1"/>
  <c r="O5" i="4" s="1"/>
  <c r="L4" i="4"/>
  <c r="N4" i="4" s="1"/>
  <c r="O4" i="4" s="1"/>
  <c r="L3" i="4"/>
  <c r="N3" i="4" s="1"/>
  <c r="O3" i="4" s="1"/>
  <c r="L6" i="4"/>
  <c r="N6" i="4" s="1"/>
  <c r="O6" i="4" s="1"/>
  <c r="L7" i="4"/>
  <c r="N7" i="4" s="1"/>
  <c r="O7" i="4" s="1"/>
  <c r="L2" i="4"/>
  <c r="N2" i="4" l="1"/>
  <c r="O2" i="4" s="1"/>
</calcChain>
</file>

<file path=xl/sharedStrings.xml><?xml version="1.0" encoding="utf-8"?>
<sst xmlns="http://schemas.openxmlformats.org/spreadsheetml/2006/main" count="83" uniqueCount="44">
  <si>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</si>
  <si>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</si>
  <si>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</si>
  <si>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</si>
  <si>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</si>
  <si>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</si>
  <si>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</si>
  <si>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</si>
  <si>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</si>
  <si>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</si>
  <si>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</si>
  <si>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</si>
  <si>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</si>
  <si>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</si>
  <si>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</si>
  <si>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</si>
  <si>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</si>
  <si>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</si>
  <si>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</si>
  <si>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Цифровой суперсайт</t>
  </si>
  <si>
    <t>Шевченко 1, Ленинский пр-т, (смотрит на гост-цу "Калининград", ТЦ Плаза, основной поток из центра ), ул. Шевченко, 4</t>
  </si>
  <si>
    <t>Шевченко 2, Ленинский пр-т, (смотрит на мост в сторону Южного автовокзала, основной поток в центр) ул. Шевченко, 4</t>
  </si>
  <si>
    <t>Планета (пересечение ул. Черняховского / ул. Горького, ор-р РК "Планета", Центральный городской рынок, рядом г-ца Рэдиссон, ТЦ Акрополь, ТРЦ Эпицентр и ТЦ Кловер), ул. Черняховского, 26</t>
  </si>
  <si>
    <t>Фрунзе (пересечение ул. Фрунзе / ул. 9 Апреля, ТЦ Ванда, въезд на мост к новому стадиону), ул. Фрунзе, 28</t>
  </si>
  <si>
    <t xml:space="preserve">Невского-3
выезд из города, в аэропорт, ор-р Логистический центр </t>
  </si>
  <si>
    <t>Невского-4
въезд в город, из аэропорта, ор-р Логистический центр</t>
  </si>
  <si>
    <t>Калининград</t>
  </si>
  <si>
    <t>54.711285, 20.509589</t>
  </si>
  <si>
    <t>54.711205, 20.509608</t>
  </si>
  <si>
    <t>54.719625, 20.507770</t>
  </si>
  <si>
    <t>54.711908, 20.522984</t>
  </si>
  <si>
    <t>54.757355, 20.546520</t>
  </si>
  <si>
    <t>ПН-ВС: 06:00 - 02:00</t>
  </si>
  <si>
    <t>ПН-ВС: 07:00 - 23:00</t>
  </si>
  <si>
    <t>КЦСС-1</t>
  </si>
  <si>
    <t>КЦСС-2</t>
  </si>
  <si>
    <t>КЦСС-3</t>
  </si>
  <si>
    <t>КЦСС-4</t>
  </si>
  <si>
    <t>КЦСС-5</t>
  </si>
  <si>
    <t>КЦСС-6</t>
  </si>
  <si>
    <t>12x9</t>
  </si>
  <si>
    <t>9х7</t>
  </si>
  <si>
    <t xml:space="preserve">13х9 </t>
  </si>
  <si>
    <t xml:space="preserve">12х4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</si>
</sst>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2" borderId="1" xfId="2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SyDVPiXYU9g02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cT6K6q" TargetMode="External"/><Relationship Id="rId7" Type="http://schemas.openxmlformats.org/officeDocument/2006/relationships/hyperlink" Target="https://disk.yandex.ru/i/hN_40s7qg7vURQ" TargetMode="External"/><Relationship Id="rId12" Type="http://schemas.openxmlformats.org/officeDocument/2006/relationships/hyperlink" Target="https://disk.yandex.ru/i/XrB5v_hf_GRsmw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LcT6G-V" TargetMode="External"/><Relationship Id="rId1" Type="http://schemas.openxmlformats.org/officeDocument/2006/relationships/hyperlink" Target="https://yandex.ru/maps/-/CLcT6G48" TargetMode="External"/><Relationship Id="rId6" Type="http://schemas.openxmlformats.org/officeDocument/2006/relationships/hyperlink" Target="https://yandex.ru/maps/-/CLcT6O3h" TargetMode="External"/><Relationship Id="rId11" Type="http://schemas.openxmlformats.org/officeDocument/2006/relationships/hyperlink" Target="https://disk.yandex.ru/i/NVgvV6rbhppmZQ" TargetMode="External"/><Relationship Id="rId5" Type="http://schemas.openxmlformats.org/officeDocument/2006/relationships/hyperlink" Target="https://yandex.ru/maps/-/CLcT6O3h" TargetMode="External"/><Relationship Id="rId10" Type="http://schemas.openxmlformats.org/officeDocument/2006/relationships/hyperlink" Target="https://disk.yandex.ru/i/LQDWlWp0jDJXQA" TargetMode="External"/><Relationship Id="rId4" Type="http://schemas.openxmlformats.org/officeDocument/2006/relationships/hyperlink" Target="https://yandex.ru/maps/-/CLcT6Kpe" TargetMode="External"/><Relationship Id="rId9" Type="http://schemas.openxmlformats.org/officeDocument/2006/relationships/hyperlink" Target="https://disk.yandex.ru/i/8JF1cYUixG5q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1.7109375" style="1" customWidth="1"/>
    <col min="2" max="2" width="19.28515625" style="1" customWidth="1"/>
    <col min="3" max="3" width="26.71093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1" width="17.2851562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5" customFormat="1" x14ac:dyDescent="0.25">
      <c r="A1" s="6" t="s">
        <v>0</v>
      </c>
      <c r="B1" s="6" t="s">
        <v>6</v>
      </c>
      <c r="C1" s="6" t="s">
        <v>1</v>
      </c>
      <c r="D1" s="6" t="s">
        <v>7</v>
      </c>
      <c r="E1" s="6" t="s">
        <v>12</v>
      </c>
      <c r="F1" s="7" t="s">
        <v>16</v>
      </c>
      <c r="G1" s="7" t="s">
        <v>2</v>
      </c>
      <c r="H1" s="7" t="s">
        <v>10</v>
      </c>
      <c r="I1" s="6" t="s">
        <v>11</v>
      </c>
      <c r="J1" s="7" t="s">
        <v>18</v>
      </c>
      <c r="K1" s="7" t="s">
        <v>17</v>
      </c>
      <c r="L1" s="6" t="s">
        <v>5</v>
      </c>
      <c r="M1" s="7" t="s">
        <v>14</v>
      </c>
      <c r="N1" s="6" t="s">
        <v>3</v>
      </c>
      <c r="O1" s="6" t="s">
        <v>4</v>
      </c>
      <c r="P1" s="8" t="s">
        <v>8</v>
      </c>
      <c r="Q1" s="6" t="s">
        <v>13</v>
      </c>
    </row>
    <row r="2" spans="1:17" ht="63.75" x14ac:dyDescent="0.25">
      <c r="A2" s="9" t="s">
        <v>26</v>
      </c>
      <c r="B2" s="9" t="s">
        <v>19</v>
      </c>
      <c r="C2" s="10" t="s">
        <v>20</v>
      </c>
      <c r="D2" s="11" t="s">
        <v>7</v>
      </c>
      <c r="E2" s="11" t="s">
        <v>12</v>
      </c>
      <c r="F2" s="12" t="s">
        <v>40</v>
      </c>
      <c r="G2" s="12" t="s">
        <v>9</v>
      </c>
      <c r="H2" s="13" t="s">
        <v>15</v>
      </c>
      <c r="I2" s="12">
        <v>10</v>
      </c>
      <c r="J2" s="12">
        <v>12</v>
      </c>
      <c r="K2" s="14" t="s">
        <v>32</v>
      </c>
      <c r="L2" s="12">
        <f>20*J2</f>
        <v>240</v>
      </c>
      <c r="M2" s="12">
        <v>15</v>
      </c>
      <c r="N2" s="12">
        <f t="shared" ref="N2" si="0">L2*M2</f>
        <v>3600</v>
      </c>
      <c r="O2" s="4">
        <f>(1.2*N2)*I2</f>
        <v>43200</v>
      </c>
      <c r="P2" s="15" t="s">
        <v>34</v>
      </c>
      <c r="Q2" s="15" t="s">
        <v>27</v>
      </c>
    </row>
    <row r="3" spans="1:17" ht="63.75" x14ac:dyDescent="0.25">
      <c r="A3" s="9" t="s">
        <v>26</v>
      </c>
      <c r="B3" s="9" t="s">
        <v>19</v>
      </c>
      <c r="C3" s="10" t="s">
        <v>21</v>
      </c>
      <c r="D3" s="11" t="s">
        <v>7</v>
      </c>
      <c r="E3" s="11" t="s">
        <v>12</v>
      </c>
      <c r="F3" s="10" t="s">
        <v>40</v>
      </c>
      <c r="G3" s="12" t="s">
        <v>9</v>
      </c>
      <c r="H3" s="13" t="s">
        <v>15</v>
      </c>
      <c r="I3" s="16">
        <v>10</v>
      </c>
      <c r="J3" s="12">
        <v>12</v>
      </c>
      <c r="K3" s="14" t="s">
        <v>32</v>
      </c>
      <c r="L3" s="12">
        <f t="shared" ref="L3:L7" si="1">20*J3</f>
        <v>240</v>
      </c>
      <c r="M3" s="12">
        <v>15</v>
      </c>
      <c r="N3" s="12">
        <f t="shared" ref="N3:N7" si="2">L3*M3</f>
        <v>3600</v>
      </c>
      <c r="O3" s="4">
        <f t="shared" ref="O3" si="3">(1.2*N3)*I3</f>
        <v>43200</v>
      </c>
      <c r="P3" s="15" t="s">
        <v>35</v>
      </c>
      <c r="Q3" s="16" t="s">
        <v>28</v>
      </c>
    </row>
    <row r="4" spans="1:17" ht="102" x14ac:dyDescent="0.25">
      <c r="A4" s="9" t="s">
        <v>26</v>
      </c>
      <c r="B4" s="9" t="s">
        <v>19</v>
      </c>
      <c r="C4" s="10" t="s">
        <v>22</v>
      </c>
      <c r="D4" s="11" t="s">
        <v>7</v>
      </c>
      <c r="E4" s="11" t="s">
        <v>12</v>
      </c>
      <c r="F4" s="10" t="s">
        <v>41</v>
      </c>
      <c r="G4" s="12" t="s">
        <v>9</v>
      </c>
      <c r="H4" s="13" t="s">
        <v>15</v>
      </c>
      <c r="I4" s="16">
        <v>10</v>
      </c>
      <c r="J4" s="12">
        <v>12</v>
      </c>
      <c r="K4" s="14" t="s">
        <v>33</v>
      </c>
      <c r="L4" s="12">
        <f>16*J4</f>
        <v>192</v>
      </c>
      <c r="M4" s="12">
        <v>15</v>
      </c>
      <c r="N4" s="12">
        <f t="shared" si="2"/>
        <v>2880</v>
      </c>
      <c r="O4" s="4">
        <f>(1.5*N4)*I4</f>
        <v>43200</v>
      </c>
      <c r="P4" s="15" t="s">
        <v>36</v>
      </c>
      <c r="Q4" s="16" t="s">
        <v>29</v>
      </c>
    </row>
    <row r="5" spans="1:17" ht="51" x14ac:dyDescent="0.25">
      <c r="A5" s="9" t="s">
        <v>26</v>
      </c>
      <c r="B5" s="9" t="s">
        <v>19</v>
      </c>
      <c r="C5" s="10" t="s">
        <v>23</v>
      </c>
      <c r="D5" s="11" t="s">
        <v>7</v>
      </c>
      <c r="E5" s="11" t="s">
        <v>12</v>
      </c>
      <c r="F5" s="10" t="s">
        <v>42</v>
      </c>
      <c r="G5" s="12" t="s">
        <v>9</v>
      </c>
      <c r="H5" s="13" t="s">
        <v>15</v>
      </c>
      <c r="I5" s="16">
        <v>10</v>
      </c>
      <c r="J5" s="12">
        <v>12</v>
      </c>
      <c r="K5" s="14" t="s">
        <v>33</v>
      </c>
      <c r="L5" s="12">
        <f>16*J5</f>
        <v>192</v>
      </c>
      <c r="M5" s="12">
        <v>15</v>
      </c>
      <c r="N5" s="12">
        <f t="shared" si="2"/>
        <v>2880</v>
      </c>
      <c r="O5" s="4">
        <f>(1.5*N5)*I5</f>
        <v>43200</v>
      </c>
      <c r="P5" s="15" t="s">
        <v>37</v>
      </c>
      <c r="Q5" s="16" t="s">
        <v>30</v>
      </c>
    </row>
    <row r="6" spans="1:17" ht="38.25" x14ac:dyDescent="0.25">
      <c r="A6" s="9" t="s">
        <v>26</v>
      </c>
      <c r="B6" s="9" t="s">
        <v>19</v>
      </c>
      <c r="C6" s="10" t="s">
        <v>24</v>
      </c>
      <c r="D6" s="11" t="s">
        <v>7</v>
      </c>
      <c r="E6" s="11" t="s">
        <v>12</v>
      </c>
      <c r="F6" s="10" t="s">
        <v>43</v>
      </c>
      <c r="G6" s="12" t="s">
        <v>9</v>
      </c>
      <c r="H6" s="13" t="s">
        <v>15</v>
      </c>
      <c r="I6" s="16">
        <v>10</v>
      </c>
      <c r="J6" s="12">
        <v>12</v>
      </c>
      <c r="K6" s="14" t="s">
        <v>32</v>
      </c>
      <c r="L6" s="12">
        <f t="shared" si="1"/>
        <v>240</v>
      </c>
      <c r="M6" s="12">
        <v>15</v>
      </c>
      <c r="N6" s="12">
        <f t="shared" si="2"/>
        <v>3600</v>
      </c>
      <c r="O6" s="4">
        <f>(1.9*N6)*I6</f>
        <v>68400</v>
      </c>
      <c r="P6" s="15" t="s">
        <v>38</v>
      </c>
      <c r="Q6" s="16" t="s">
        <v>31</v>
      </c>
    </row>
    <row r="7" spans="1:17" ht="38.25" x14ac:dyDescent="0.25">
      <c r="A7" s="9" t="s">
        <v>26</v>
      </c>
      <c r="B7" s="9" t="s">
        <v>19</v>
      </c>
      <c r="C7" s="10" t="s">
        <v>25</v>
      </c>
      <c r="D7" s="11" t="s">
        <v>7</v>
      </c>
      <c r="E7" s="11" t="s">
        <v>12</v>
      </c>
      <c r="F7" s="10" t="s">
        <v>43</v>
      </c>
      <c r="G7" s="12" t="s">
        <v>9</v>
      </c>
      <c r="H7" s="13" t="s">
        <v>15</v>
      </c>
      <c r="I7" s="16">
        <v>10</v>
      </c>
      <c r="J7" s="12">
        <v>12</v>
      </c>
      <c r="K7" s="14" t="s">
        <v>32</v>
      </c>
      <c r="L7" s="12">
        <f t="shared" si="1"/>
        <v>240</v>
      </c>
      <c r="M7" s="12">
        <v>15</v>
      </c>
      <c r="N7" s="12">
        <f t="shared" si="2"/>
        <v>3600</v>
      </c>
      <c r="O7" s="4">
        <f>(1.9*N7)*I7</f>
        <v>68400</v>
      </c>
      <c r="P7" s="15" t="s">
        <v>39</v>
      </c>
      <c r="Q7" s="16" t="s">
        <v>31</v>
      </c>
    </row>
  </sheetData>
  <autoFilter ref="A1:Q7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2026-02-14T18:39:08Z</dcterms:modified>
</cp:coreProperties>
</file>